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L200" sheetId="1" r:id="rId1"/>
  </sheets>
  <definedNames/>
  <calcPr fullCalcOnLoad="1"/>
</workbook>
</file>

<file path=xl/sharedStrings.xml><?xml version="1.0" encoding="utf-8"?>
<sst xmlns="http://schemas.openxmlformats.org/spreadsheetml/2006/main" count="141" uniqueCount="49">
  <si>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</si>
  <si>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</si>
  <si>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</si>
  <si>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</si>
  <si>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</si>
  <si>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</si>
  <si>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</si>
  <si>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</si>
  <si>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</si>
  <si>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</si>
  <si>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</si>
  <si>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</si>
  <si>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</si>
  <si>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</si>
  <si>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</si>
  <si>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</si>
  <si>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</si>
  <si>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</si>
  <si>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</si>
  <si>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</si>
  <si>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</si>
  <si>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</si>
  <si>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</si>
  <si>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</si>
  <si>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</si>
  <si>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</si>
  <si>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PNAA1</t>
  </si>
  <si>
    <t>DTMA1</t>
  </si>
  <si>
    <t>NISS</t>
  </si>
  <si>
    <t>RFFA1</t>
  </si>
  <si>
    <t>"RFFA1"</t>
  </si>
  <si>
    <t>RFFA1-1153</t>
  </si>
  <si>
    <t>RFFA1-1154</t>
  </si>
  <si>
    <t>"504"</t>
  </si>
  <si>
    <t>Assuré social</t>
  </si>
  <si>
    <t>BGMA1</t>
  </si>
  <si>
    <t>PCDA1</t>
  </si>
  <si>
    <t>Période de référence</t>
  </si>
  <si>
    <t>"583"</t>
  </si>
  <si>
    <t>Date de début et de fin de la période de référence</t>
  </si>
  <si>
    <t>"509" Format:DDMMCCYYDDMMCCYY</t>
  </si>
  <si>
    <t>Régime du titulaire + Nature de la réponse</t>
  </si>
  <si>
    <t>Régime du titulaire
"1" régime salarié et assimilé</t>
  </si>
  <si>
    <t>Nature de la réponse
"3" indemnisé par l'ONEm art.125.2 (réponse ONEm)
"0" non indemnisé (Réponse ONEm)
"4" renseignement taux activité art.125 (réponse ONSS et ONSSAPL)</t>
  </si>
  <si>
    <t>Code occupation</t>
  </si>
  <si>
    <t>"515"</t>
  </si>
  <si>
    <t>Code occupation
"1" actif à temps plein
"2" actif à temps partiel
"0" non actif
"3" indéterminé</t>
  </si>
  <si>
    <t>Taux d'activité (% pourcentage)</t>
  </si>
  <si>
    <t>"501"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</si>
</sst>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2" fillId="2" borderId="1" xfId="0" applyFont="1" applyFill="1" applyBorder="1" applyAlignment="1">
      <alignment horizontal="left" indent="2"/>
    </xf>
    <xf numFmtId="0" fontId="1" fillId="0" borderId="8" xfId="0" applyFont="1" applyBorder="1" applyAlignment="1">
      <alignment/>
    </xf>
    <xf numFmtId="0" fontId="2" fillId="2" borderId="9" xfId="0" applyFont="1" applyFill="1" applyBorder="1" applyAlignment="1">
      <alignment horizontal="left" indent="2"/>
    </xf>
    <xf numFmtId="0" fontId="1" fillId="0" borderId="10" xfId="0" applyFont="1" applyBorder="1" applyAlignment="1">
      <alignment/>
    </xf>
    <xf numFmtId="0" fontId="2" fillId="2" borderId="11" xfId="0" applyFont="1" applyFill="1" applyBorder="1" applyAlignment="1">
      <alignment horizontal="left" indent="2"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top"/>
    </xf>
    <xf numFmtId="0" fontId="1" fillId="2" borderId="9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right" vertical="top"/>
    </xf>
    <xf numFmtId="0" fontId="1" fillId="2" borderId="13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2" borderId="9" xfId="0" applyFont="1" applyFill="1" applyBorder="1" applyAlignment="1">
      <alignment wrapText="1"/>
    </xf>
    <xf numFmtId="0" fontId="1" fillId="2" borderId="13" xfId="0" applyFont="1" applyFill="1" applyBorder="1" applyAlignment="1">
      <alignment horizontal="right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7" xfId="20" applyFont="1" applyBorder="1" applyAlignment="1">
      <alignment horizontal="center" vertical="center"/>
      <protection/>
    </xf>
    <xf numFmtId="0" fontId="2" fillId="0" borderId="18" xfId="20" applyBorder="1" applyAlignment="1">
      <alignment horizontal="center" vertical="center"/>
      <protection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 vertical="justify" wrapText="1"/>
    </xf>
    <xf numFmtId="0" fontId="1" fillId="0" borderId="23" xfId="0" applyFont="1" applyBorder="1" applyAlignment="1">
      <alignment horizontal="left" vertical="justify" wrapText="1"/>
    </xf>
    <xf numFmtId="0" fontId="1" fillId="0" borderId="24" xfId="0" applyFont="1" applyBorder="1" applyAlignment="1">
      <alignment horizontal="left" vertical="justify" wrapText="1"/>
    </xf>
    <xf numFmtId="0" fontId="1" fillId="0" borderId="19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76" t="s">
        <v>17</v>
      </c>
      <c r="B1" s="77"/>
      <c r="C1" s="77"/>
      <c r="D1" s="77"/>
      <c r="E1" s="7" t="s">
        <v>18</v>
      </c>
    </row>
    <row r="2" ht="12.75" thickBot="1"/>
    <row r="3" spans="1:5" ht="12.75" thickTop="1">
      <c r="A3" s="12" t="s">
        <v>35</v>
      </c>
      <c r="B3" s="13">
        <v>1</v>
      </c>
      <c r="C3" s="2"/>
      <c r="D3" s="2"/>
      <c r="E3" s="2"/>
    </row>
    <row r="4" spans="1:5" ht="12">
      <c r="A4" s="14" t="s">
        <v>27</v>
      </c>
      <c r="B4" s="15">
        <f>+B3+1</f>
        <v>2</v>
      </c>
      <c r="C4" s="2"/>
      <c r="D4" s="2"/>
      <c r="E4" s="2"/>
    </row>
    <row r="5" spans="1:5" ht="12">
      <c r="A5" s="14" t="s">
        <v>26</v>
      </c>
      <c r="B5" s="15">
        <f>+B4+1</f>
        <v>3</v>
      </c>
      <c r="C5" s="2"/>
      <c r="D5" s="2"/>
      <c r="E5" s="2"/>
    </row>
    <row r="6" spans="1:5" ht="12">
      <c r="A6" s="14" t="s">
        <v>29</v>
      </c>
      <c r="B6" s="15">
        <f>+B5+1</f>
        <v>4</v>
      </c>
      <c r="C6" s="2"/>
      <c r="D6" s="2"/>
      <c r="E6" s="2"/>
    </row>
    <row r="7" spans="1:5" ht="12.75" thickBot="1">
      <c r="A7" s="16" t="s">
        <v>36</v>
      </c>
      <c r="B7" s="17">
        <f>+B6+1</f>
        <v>5</v>
      </c>
      <c r="C7" s="2"/>
      <c r="D7" s="2"/>
      <c r="E7" s="2"/>
    </row>
    <row r="8" spans="1:5" ht="12.75" thickTop="1">
      <c r="A8" s="52"/>
      <c r="B8" s="2"/>
      <c r="C8" s="2"/>
      <c r="D8" s="2"/>
      <c r="E8" s="2"/>
    </row>
    <row r="9" spans="1:5" ht="12">
      <c r="A9" s="52"/>
      <c r="B9" s="2"/>
      <c r="C9" s="2"/>
      <c r="D9" s="2"/>
      <c r="E9" s="2"/>
    </row>
    <row r="10" spans="1:5" ht="12">
      <c r="A10" s="11"/>
      <c r="B10" s="2"/>
      <c r="C10" s="2"/>
      <c r="D10" s="2"/>
      <c r="E10" s="2"/>
    </row>
    <row r="11" ht="12.75" thickBot="1"/>
    <row r="12" spans="1:2" ht="13.5" thickBot="1" thickTop="1">
      <c r="A12" s="5" t="s">
        <v>16</v>
      </c>
      <c r="B12" s="6"/>
    </row>
    <row r="13" spans="1:5" ht="13.5" customHeight="1" thickTop="1">
      <c r="A13" s="74" t="s">
        <v>11</v>
      </c>
      <c r="B13" s="75"/>
      <c r="C13" s="68" t="s">
        <v>0</v>
      </c>
      <c r="D13" s="69"/>
      <c r="E13" s="8" t="s">
        <v>19</v>
      </c>
    </row>
    <row r="14" spans="1:5" ht="13.5" customHeight="1" thickBot="1">
      <c r="A14" s="78"/>
      <c r="B14" s="79"/>
      <c r="C14" s="70" t="s">
        <v>12</v>
      </c>
      <c r="D14" s="71"/>
      <c r="E14" s="9" t="s">
        <v>20</v>
      </c>
    </row>
    <row r="15" spans="1:5" ht="13.5" customHeight="1" thickTop="1">
      <c r="A15" s="74" t="s">
        <v>6</v>
      </c>
      <c r="B15" s="75"/>
      <c r="C15" s="68" t="s">
        <v>2</v>
      </c>
      <c r="D15" s="69"/>
      <c r="E15" s="8" t="s">
        <v>25</v>
      </c>
    </row>
    <row r="16" spans="1:5" ht="12.75" customHeight="1">
      <c r="A16" s="80"/>
      <c r="B16" s="81"/>
      <c r="C16" s="72" t="s">
        <v>13</v>
      </c>
      <c r="D16" s="73"/>
      <c r="E16" s="10" t="s">
        <v>21</v>
      </c>
    </row>
    <row r="17" spans="1:5" ht="13.5" customHeight="1" thickBot="1">
      <c r="A17" s="78"/>
      <c r="B17" s="79"/>
      <c r="C17" s="70" t="s">
        <v>14</v>
      </c>
      <c r="D17" s="71"/>
      <c r="E17" s="9" t="s">
        <v>22</v>
      </c>
    </row>
    <row r="18" spans="1:5" ht="13.5" customHeight="1" thickTop="1">
      <c r="A18" s="74" t="s">
        <v>7</v>
      </c>
      <c r="B18" s="75"/>
      <c r="C18" s="68" t="s">
        <v>3</v>
      </c>
      <c r="D18" s="69"/>
      <c r="E18" s="10" t="s">
        <v>23</v>
      </c>
    </row>
    <row r="19" spans="1:5" ht="13.5" customHeight="1" thickBot="1">
      <c r="A19" s="70"/>
      <c r="B19" s="71"/>
      <c r="C19" s="70" t="s">
        <v>15</v>
      </c>
      <c r="D19" s="71"/>
      <c r="E19" s="9" t="s">
        <v>24</v>
      </c>
    </row>
    <row r="20" spans="1:5" ht="12.75" thickTop="1">
      <c r="A20" s="4"/>
      <c r="B20" s="2"/>
      <c r="C20" s="2"/>
      <c r="D20" s="3"/>
      <c r="E20" s="2"/>
    </row>
    <row r="21" spans="1:5" ht="12">
      <c r="A21" s="4"/>
      <c r="B21" s="2"/>
      <c r="C21" s="2"/>
      <c r="D21" s="3"/>
      <c r="E21" s="2"/>
    </row>
    <row r="22" spans="1:5" ht="12">
      <c r="A22" s="4"/>
      <c r="B22" s="2"/>
      <c r="C22" s="2"/>
      <c r="D22" s="3"/>
      <c r="E22" s="2"/>
    </row>
    <row r="23" ht="12.75" thickBot="1"/>
    <row r="24" spans="1:8" s="18" customFormat="1" ht="12.75" thickTop="1">
      <c r="A24" s="53" t="s">
        <v>35</v>
      </c>
      <c r="B24" s="55" t="s">
        <v>41</v>
      </c>
      <c r="C24" s="56"/>
      <c r="D24" s="56"/>
      <c r="E24" s="56"/>
      <c r="F24" s="56"/>
      <c r="G24" s="56"/>
      <c r="H24" s="57"/>
    </row>
    <row r="25" spans="1:8" s="18" customFormat="1" ht="12">
      <c r="A25" s="54"/>
      <c r="B25" s="58"/>
      <c r="C25" s="59"/>
      <c r="D25" s="59"/>
      <c r="E25" s="59"/>
      <c r="F25" s="59"/>
      <c r="G25" s="59"/>
      <c r="H25" s="60"/>
    </row>
    <row r="26" spans="1:8" s="18" customFormat="1" ht="12">
      <c r="A26" s="19" t="s">
        <v>9</v>
      </c>
      <c r="B26" s="20" t="s">
        <v>8</v>
      </c>
      <c r="C26" s="20" t="s">
        <v>4</v>
      </c>
      <c r="D26" s="20" t="s">
        <v>5</v>
      </c>
      <c r="E26" s="21" t="s">
        <v>10</v>
      </c>
      <c r="F26" s="22" t="s">
        <v>11</v>
      </c>
      <c r="G26" s="22" t="s">
        <v>6</v>
      </c>
      <c r="H26" s="23" t="s">
        <v>7</v>
      </c>
    </row>
    <row r="27" spans="1:8" s="18" customFormat="1" ht="12">
      <c r="A27" s="24" t="s">
        <v>1</v>
      </c>
      <c r="B27" s="25">
        <v>5</v>
      </c>
      <c r="C27" s="25">
        <v>1</v>
      </c>
      <c r="D27" s="25">
        <v>5</v>
      </c>
      <c r="E27" s="25" t="str">
        <f>CONCATENATE(CHAR(34),A24,CHAR(34))</f>
        <v>"BGMA1"</v>
      </c>
      <c r="F27" s="26" t="s">
        <v>0</v>
      </c>
      <c r="G27" s="26" t="s">
        <v>2</v>
      </c>
      <c r="H27" s="27" t="s">
        <v>3</v>
      </c>
    </row>
    <row r="28" spans="1:8" s="18" customFormat="1" ht="24">
      <c r="A28" s="24" t="str">
        <f>CONCATENATE(A24,"-","3925")</f>
        <v>BGMA1-3925</v>
      </c>
      <c r="B28" s="25">
        <v>1</v>
      </c>
      <c r="C28" s="25">
        <f>+D27+1</f>
        <v>6</v>
      </c>
      <c r="D28" s="25">
        <f>+C28+B28-1</f>
        <v>6</v>
      </c>
      <c r="E28" s="35" t="s">
        <v>42</v>
      </c>
      <c r="F28" s="26" t="s">
        <v>12</v>
      </c>
      <c r="G28" s="26" t="s">
        <v>2</v>
      </c>
      <c r="H28" s="27" t="s">
        <v>15</v>
      </c>
    </row>
    <row r="29" spans="1:8" s="18" customFormat="1" ht="72.75" thickBot="1">
      <c r="A29" s="28" t="str">
        <f>CONCATENATE(A24,"-","7402")</f>
        <v>BGMA1-7402</v>
      </c>
      <c r="B29" s="29">
        <v>1</v>
      </c>
      <c r="C29" s="29">
        <f>+D28+1</f>
        <v>7</v>
      </c>
      <c r="D29" s="29">
        <f>+C29+B29-1</f>
        <v>7</v>
      </c>
      <c r="E29" s="37" t="s">
        <v>43</v>
      </c>
      <c r="F29" s="30" t="s">
        <v>12</v>
      </c>
      <c r="G29" s="30" t="s">
        <v>2</v>
      </c>
      <c r="H29" s="31" t="s">
        <v>15</v>
      </c>
    </row>
    <row r="30" spans="1:8" ht="13.5" thickBot="1" thickTop="1">
      <c r="A30" s="2"/>
      <c r="B30" s="2"/>
      <c r="C30" s="2"/>
      <c r="D30" s="2"/>
      <c r="E30" s="2"/>
      <c r="F30" s="3"/>
      <c r="G30" s="3"/>
      <c r="H30" s="3"/>
    </row>
    <row r="31" spans="1:8" ht="12.75" thickTop="1">
      <c r="A31" s="53" t="s">
        <v>27</v>
      </c>
      <c r="B31" s="67" t="s">
        <v>37</v>
      </c>
      <c r="C31" s="56"/>
      <c r="D31" s="56"/>
      <c r="E31" s="56"/>
      <c r="F31" s="56"/>
      <c r="G31" s="56"/>
      <c r="H31" s="57"/>
    </row>
    <row r="32" spans="1:8" ht="12">
      <c r="A32" s="54"/>
      <c r="B32" s="58"/>
      <c r="C32" s="59"/>
      <c r="D32" s="59"/>
      <c r="E32" s="59"/>
      <c r="F32" s="59"/>
      <c r="G32" s="59"/>
      <c r="H32" s="60"/>
    </row>
    <row r="33" spans="1:8" ht="12">
      <c r="A33" s="19" t="s">
        <v>9</v>
      </c>
      <c r="B33" s="20" t="s">
        <v>8</v>
      </c>
      <c r="C33" s="20" t="s">
        <v>4</v>
      </c>
      <c r="D33" s="20" t="s">
        <v>5</v>
      </c>
      <c r="E33" s="21" t="s">
        <v>10</v>
      </c>
      <c r="F33" s="22" t="s">
        <v>11</v>
      </c>
      <c r="G33" s="22" t="s">
        <v>6</v>
      </c>
      <c r="H33" s="23" t="s">
        <v>7</v>
      </c>
    </row>
    <row r="34" spans="1:8" ht="12">
      <c r="A34" s="24" t="s">
        <v>1</v>
      </c>
      <c r="B34" s="25">
        <v>5</v>
      </c>
      <c r="C34" s="25">
        <v>1</v>
      </c>
      <c r="D34" s="25">
        <f>+C34+B34-1</f>
        <v>5</v>
      </c>
      <c r="E34" s="25" t="str">
        <f>CONCATENATE(CHAR(34),A31,CHAR(34))</f>
        <v>"DTMA1"</v>
      </c>
      <c r="F34" s="26" t="s">
        <v>0</v>
      </c>
      <c r="G34" s="26" t="s">
        <v>2</v>
      </c>
      <c r="H34" s="27" t="s">
        <v>3</v>
      </c>
    </row>
    <row r="35" spans="1:8" ht="12">
      <c r="A35" s="24" t="str">
        <f>CONCATENATE(A31,"-","2005")</f>
        <v>DTMA1-2005</v>
      </c>
      <c r="B35" s="25">
        <v>3</v>
      </c>
      <c r="C35" s="25">
        <f>+D34+1</f>
        <v>6</v>
      </c>
      <c r="D35" s="25">
        <f>+C35+B35-1</f>
        <v>8</v>
      </c>
      <c r="E35" s="35" t="s">
        <v>38</v>
      </c>
      <c r="F35" s="26" t="s">
        <v>0</v>
      </c>
      <c r="G35" s="26" t="s">
        <v>2</v>
      </c>
      <c r="H35" s="27" t="s">
        <v>3</v>
      </c>
    </row>
    <row r="36" spans="1:8" ht="12">
      <c r="A36" s="24" t="str">
        <f>CONCATENATE(A31,"-","2380")</f>
        <v>DTMA1-2380</v>
      </c>
      <c r="B36" s="32">
        <v>16</v>
      </c>
      <c r="C36" s="32">
        <f>+D35+1</f>
        <v>9</v>
      </c>
      <c r="D36" s="32">
        <f>+C36+B36-1</f>
        <v>24</v>
      </c>
      <c r="E36" s="36" t="s">
        <v>39</v>
      </c>
      <c r="F36" s="33" t="s">
        <v>12</v>
      </c>
      <c r="G36" s="33" t="s">
        <v>2</v>
      </c>
      <c r="H36" s="34" t="s">
        <v>3</v>
      </c>
    </row>
    <row r="37" spans="1:8" ht="12.75" thickBot="1">
      <c r="A37" s="28" t="str">
        <f>CONCATENATE(A31,"-","2379")</f>
        <v>DTMA1-2379</v>
      </c>
      <c r="B37" s="29">
        <v>3</v>
      </c>
      <c r="C37" s="29">
        <f>+D36+1</f>
        <v>25</v>
      </c>
      <c r="D37" s="29">
        <f>+C37+B37-1</f>
        <v>27</v>
      </c>
      <c r="E37" s="37" t="s">
        <v>40</v>
      </c>
      <c r="F37" s="30" t="s">
        <v>0</v>
      </c>
      <c r="G37" s="30" t="s">
        <v>2</v>
      </c>
      <c r="H37" s="31" t="s">
        <v>15</v>
      </c>
    </row>
    <row r="38" ht="13.5" thickBot="1" thickTop="1"/>
    <row r="39" spans="1:8" s="18" customFormat="1" ht="12.75" thickTop="1">
      <c r="A39" s="53" t="s">
        <v>26</v>
      </c>
      <c r="B39" s="55" t="s">
        <v>34</v>
      </c>
      <c r="C39" s="56"/>
      <c r="D39" s="56"/>
      <c r="E39" s="56"/>
      <c r="F39" s="56"/>
      <c r="G39" s="56"/>
      <c r="H39" s="57"/>
    </row>
    <row r="40" spans="1:8" s="18" customFormat="1" ht="12">
      <c r="A40" s="54"/>
      <c r="B40" s="58"/>
      <c r="C40" s="59"/>
      <c r="D40" s="59"/>
      <c r="E40" s="59"/>
      <c r="F40" s="59"/>
      <c r="G40" s="59"/>
      <c r="H40" s="60"/>
    </row>
    <row r="41" spans="1:8" s="18" customFormat="1" ht="12">
      <c r="A41" s="19" t="s">
        <v>9</v>
      </c>
      <c r="B41" s="20" t="s">
        <v>8</v>
      </c>
      <c r="C41" s="20" t="s">
        <v>4</v>
      </c>
      <c r="D41" s="20" t="s">
        <v>5</v>
      </c>
      <c r="E41" s="21"/>
      <c r="F41" s="22" t="s">
        <v>11</v>
      </c>
      <c r="G41" s="22" t="s">
        <v>6</v>
      </c>
      <c r="H41" s="23" t="s">
        <v>7</v>
      </c>
    </row>
    <row r="42" spans="1:8" s="18" customFormat="1" ht="12">
      <c r="A42" s="24" t="s">
        <v>1</v>
      </c>
      <c r="B42" s="25">
        <v>5</v>
      </c>
      <c r="C42" s="25">
        <v>1</v>
      </c>
      <c r="D42" s="25">
        <v>5</v>
      </c>
      <c r="E42" s="25" t="str">
        <f>CONCATENATE(CHAR(34),A39,CHAR(34))</f>
        <v>"PNAA1"</v>
      </c>
      <c r="F42" s="26" t="s">
        <v>0</v>
      </c>
      <c r="G42" s="26" t="s">
        <v>2</v>
      </c>
      <c r="H42" s="27" t="s">
        <v>3</v>
      </c>
    </row>
    <row r="43" spans="1:8" s="18" customFormat="1" ht="12">
      <c r="A43" s="24" t="str">
        <f>CONCATENATE(A39,"-","3925")</f>
        <v>PNAA1-3925</v>
      </c>
      <c r="B43" s="25">
        <v>3</v>
      </c>
      <c r="C43" s="25">
        <f>+D42+1</f>
        <v>6</v>
      </c>
      <c r="D43" s="25">
        <f>+C43+B43-1</f>
        <v>8</v>
      </c>
      <c r="E43" s="25" t="s">
        <v>33</v>
      </c>
      <c r="F43" s="26" t="s">
        <v>0</v>
      </c>
      <c r="G43" s="26" t="s">
        <v>2</v>
      </c>
      <c r="H43" s="27" t="s">
        <v>3</v>
      </c>
    </row>
    <row r="44" spans="1:8" s="18" customFormat="1" ht="12.75" thickBot="1">
      <c r="A44" s="28" t="str">
        <f>CONCATENATE(A39,"-","7402")</f>
        <v>PNAA1-7402</v>
      </c>
      <c r="B44" s="29">
        <v>11</v>
      </c>
      <c r="C44" s="29">
        <f>+D43+1</f>
        <v>9</v>
      </c>
      <c r="D44" s="29">
        <f>+C44+B44-1</f>
        <v>19</v>
      </c>
      <c r="E44" s="29" t="s">
        <v>28</v>
      </c>
      <c r="F44" s="30" t="s">
        <v>12</v>
      </c>
      <c r="G44" s="30" t="s">
        <v>2</v>
      </c>
      <c r="H44" s="31" t="s">
        <v>3</v>
      </c>
    </row>
    <row r="45" ht="13.5" thickBot="1" thickTop="1"/>
    <row r="46" spans="1:8" ht="12.75" thickTop="1">
      <c r="A46" s="53" t="s">
        <v>29</v>
      </c>
      <c r="B46" s="61" t="s">
        <v>44</v>
      </c>
      <c r="C46" s="62"/>
      <c r="D46" s="62"/>
      <c r="E46" s="62"/>
      <c r="F46" s="62"/>
      <c r="G46" s="62"/>
      <c r="H46" s="63"/>
    </row>
    <row r="47" spans="1:8" ht="12">
      <c r="A47" s="54"/>
      <c r="B47" s="64"/>
      <c r="C47" s="65"/>
      <c r="D47" s="65"/>
      <c r="E47" s="65"/>
      <c r="F47" s="65"/>
      <c r="G47" s="65"/>
      <c r="H47" s="66"/>
    </row>
    <row r="48" spans="1:8" ht="12">
      <c r="A48" s="38" t="s">
        <v>9</v>
      </c>
      <c r="B48" s="39" t="s">
        <v>8</v>
      </c>
      <c r="C48" s="39" t="s">
        <v>4</v>
      </c>
      <c r="D48" s="39" t="s">
        <v>5</v>
      </c>
      <c r="E48" s="40" t="s">
        <v>10</v>
      </c>
      <c r="F48" s="41" t="s">
        <v>11</v>
      </c>
      <c r="G48" s="41" t="s">
        <v>6</v>
      </c>
      <c r="H48" s="42" t="s">
        <v>7</v>
      </c>
    </row>
    <row r="49" spans="1:8" ht="12">
      <c r="A49" s="43" t="s">
        <v>1</v>
      </c>
      <c r="B49" s="44">
        <v>5</v>
      </c>
      <c r="C49" s="44">
        <v>1</v>
      </c>
      <c r="D49" s="44">
        <v>5</v>
      </c>
      <c r="E49" s="44" t="s">
        <v>30</v>
      </c>
      <c r="F49" s="45" t="s">
        <v>0</v>
      </c>
      <c r="G49" s="45" t="s">
        <v>2</v>
      </c>
      <c r="H49" s="46" t="s">
        <v>3</v>
      </c>
    </row>
    <row r="50" spans="1:8" ht="12">
      <c r="A50" s="43" t="s">
        <v>31</v>
      </c>
      <c r="B50" s="44">
        <v>3</v>
      </c>
      <c r="C50" s="44">
        <f>+D49+1</f>
        <v>6</v>
      </c>
      <c r="D50" s="44">
        <f>+C50+B50-1</f>
        <v>8</v>
      </c>
      <c r="E50" s="25" t="s">
        <v>45</v>
      </c>
      <c r="F50" s="45" t="s">
        <v>12</v>
      </c>
      <c r="G50" s="45" t="s">
        <v>2</v>
      </c>
      <c r="H50" s="46" t="s">
        <v>3</v>
      </c>
    </row>
    <row r="51" spans="1:8" ht="60.75" thickBot="1">
      <c r="A51" s="47" t="s">
        <v>32</v>
      </c>
      <c r="B51" s="48">
        <v>1</v>
      </c>
      <c r="C51" s="48">
        <f>+D50+1</f>
        <v>9</v>
      </c>
      <c r="D51" s="48">
        <f>+C51+B51-1</f>
        <v>9</v>
      </c>
      <c r="E51" s="49" t="s">
        <v>46</v>
      </c>
      <c r="F51" s="50" t="s">
        <v>12</v>
      </c>
      <c r="G51" s="50" t="s">
        <v>2</v>
      </c>
      <c r="H51" s="51" t="s">
        <v>3</v>
      </c>
    </row>
    <row r="52" ht="13.5" thickBot="1" thickTop="1"/>
    <row r="53" spans="1:8" s="18" customFormat="1" ht="12.75" thickTop="1">
      <c r="A53" s="53" t="s">
        <v>36</v>
      </c>
      <c r="B53" s="55" t="s">
        <v>47</v>
      </c>
      <c r="C53" s="56"/>
      <c r="D53" s="56"/>
      <c r="E53" s="56"/>
      <c r="F53" s="56"/>
      <c r="G53" s="56"/>
      <c r="H53" s="57"/>
    </row>
    <row r="54" spans="1:8" s="18" customFormat="1" ht="12">
      <c r="A54" s="54"/>
      <c r="B54" s="58"/>
      <c r="C54" s="59"/>
      <c r="D54" s="59"/>
      <c r="E54" s="59"/>
      <c r="F54" s="59"/>
      <c r="G54" s="59"/>
      <c r="H54" s="60"/>
    </row>
    <row r="55" spans="1:8" s="18" customFormat="1" ht="12">
      <c r="A55" s="19" t="s">
        <v>9</v>
      </c>
      <c r="B55" s="20" t="s">
        <v>8</v>
      </c>
      <c r="C55" s="20" t="s">
        <v>4</v>
      </c>
      <c r="D55" s="20" t="s">
        <v>5</v>
      </c>
      <c r="E55" s="21" t="s">
        <v>10</v>
      </c>
      <c r="F55" s="22" t="s">
        <v>11</v>
      </c>
      <c r="G55" s="22" t="s">
        <v>6</v>
      </c>
      <c r="H55" s="23" t="s">
        <v>7</v>
      </c>
    </row>
    <row r="56" spans="1:8" s="18" customFormat="1" ht="12">
      <c r="A56" s="24" t="s">
        <v>1</v>
      </c>
      <c r="B56" s="25">
        <v>5</v>
      </c>
      <c r="C56" s="25">
        <v>1</v>
      </c>
      <c r="D56" s="25">
        <v>5</v>
      </c>
      <c r="E56" s="25" t="str">
        <f>CONCATENATE(CHAR(34),A53,CHAR(34))</f>
        <v>"PCDA1"</v>
      </c>
      <c r="F56" s="26" t="s">
        <v>0</v>
      </c>
      <c r="G56" s="26" t="s">
        <v>2</v>
      </c>
      <c r="H56" s="27" t="s">
        <v>3</v>
      </c>
    </row>
    <row r="57" spans="1:8" s="18" customFormat="1" ht="12">
      <c r="A57" s="24" t="str">
        <f>CONCATENATE(A53,"-","3925")</f>
        <v>PCDA1-3925</v>
      </c>
      <c r="B57" s="25">
        <v>3</v>
      </c>
      <c r="C57" s="25">
        <f>+D56+1</f>
        <v>6</v>
      </c>
      <c r="D57" s="25">
        <f>+C57+B57-1</f>
        <v>8</v>
      </c>
      <c r="E57" s="25" t="s">
        <v>48</v>
      </c>
      <c r="F57" s="26" t="s">
        <v>0</v>
      </c>
      <c r="G57" s="26" t="s">
        <v>2</v>
      </c>
      <c r="H57" s="27" t="s">
        <v>3</v>
      </c>
    </row>
    <row r="58" spans="1:8" s="18" customFormat="1" ht="12.75" thickBot="1">
      <c r="A58" s="28" t="str">
        <f>CONCATENATE(A53,"-","7402")</f>
        <v>PCDA1-7402</v>
      </c>
      <c r="B58" s="29">
        <v>2</v>
      </c>
      <c r="C58" s="29">
        <f>+D57+1</f>
        <v>9</v>
      </c>
      <c r="D58" s="29">
        <f>+C58+B58-1</f>
        <v>10</v>
      </c>
      <c r="E58" s="29" t="s">
        <v>47</v>
      </c>
      <c r="F58" s="30" t="s">
        <v>12</v>
      </c>
      <c r="G58" s="30" t="s">
        <v>2</v>
      </c>
      <c r="H58" s="31" t="s">
        <v>15</v>
      </c>
    </row>
    <row r="59" ht="12.75" thickTop="1"/>
  </sheetData>
  <mergeCells count="30">
    <mergeCell ref="A1:D1"/>
    <mergeCell ref="A14:B14"/>
    <mergeCell ref="A15:B15"/>
    <mergeCell ref="A16:B16"/>
    <mergeCell ref="C17:D17"/>
    <mergeCell ref="C18:D18"/>
    <mergeCell ref="C19:D19"/>
    <mergeCell ref="A13:B13"/>
    <mergeCell ref="A18:B18"/>
    <mergeCell ref="A19:B19"/>
    <mergeCell ref="A17:B17"/>
    <mergeCell ref="C13:D13"/>
    <mergeCell ref="C14:D14"/>
    <mergeCell ref="C15:D15"/>
    <mergeCell ref="C16:D16"/>
    <mergeCell ref="B31:H31"/>
    <mergeCell ref="B32:H32"/>
    <mergeCell ref="B40:H40"/>
    <mergeCell ref="A39:A40"/>
    <mergeCell ref="B39:H39"/>
    <mergeCell ref="A24:A25"/>
    <mergeCell ref="B24:H24"/>
    <mergeCell ref="B25:H25"/>
    <mergeCell ref="A53:A54"/>
    <mergeCell ref="B53:H53"/>
    <mergeCell ref="B54:H54"/>
    <mergeCell ref="A46:A47"/>
    <mergeCell ref="B46:H46"/>
    <mergeCell ref="B47:H47"/>
    <mergeCell ref="A31:A32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M05</cp:lastModifiedBy>
  <cp:lastPrinted>2000-06-13T11:43:46Z</cp:lastPrinted>
  <dcterms:created xsi:type="dcterms:W3CDTF">2000-06-08T11:45:01Z</dcterms:created>
  <dcterms:modified xsi:type="dcterms:W3CDTF">2004-05-13T08:57:57Z</dcterms:modified>
  <cp:category/>
  <cp:version/>
  <cp:contentType/>
  <cp:contentStatus/>
</cp:coreProperties>
</file>